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2025\Háttéranyagok\szabadság\"/>
    </mc:Choice>
  </mc:AlternateContent>
  <xr:revisionPtr revIDLastSave="0" documentId="13_ncr:1_{86AA57D7-6E10-4A9B-974F-508E3944DFA7}" xr6:coauthVersionLast="47" xr6:coauthVersionMax="47" xr10:uidLastSave="{00000000-0000-0000-0000-000000000000}"/>
  <bookViews>
    <workbookView xWindow="-120" yWindow="-120" windowWidth="29040" windowHeight="15840" xr2:uid="{6F49D4B5-9DAB-4B5A-80BC-EED6235B6DE1}"/>
  </bookViews>
  <sheets>
    <sheet name="kalkulátor" sheetId="6" r:id="rId1"/>
    <sheet name="ünnepnapok" sheetId="7" r:id="rId2"/>
  </sheets>
  <definedNames>
    <definedName name="_xlnm.Print_Area" localSheetId="0">kalkulátor!$A$1:$I$22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0" i="7" l="1"/>
  <c r="A122" i="7" s="1"/>
  <c r="A124" i="7" s="1"/>
  <c r="A126" i="7" s="1"/>
  <c r="A128" i="7" s="1"/>
  <c r="A130" i="7" s="1"/>
  <c r="A132" i="7" s="1"/>
  <c r="A134" i="7" s="1"/>
  <c r="A136" i="7" s="1"/>
  <c r="A138" i="7" s="1"/>
  <c r="A140" i="7" s="1"/>
  <c r="A142" i="7" s="1"/>
  <c r="A144" i="7" s="1"/>
  <c r="A146" i="7" s="1"/>
  <c r="A148" i="7" s="1"/>
  <c r="A150" i="7" s="1"/>
  <c r="A152" i="7" s="1"/>
  <c r="A154" i="7" s="1"/>
  <c r="A156" i="7" s="1"/>
  <c r="A158" i="7" s="1"/>
  <c r="A160" i="7" s="1"/>
  <c r="A162" i="7" s="1"/>
  <c r="A164" i="7" s="1"/>
  <c r="A166" i="7" s="1"/>
  <c r="A168" i="7" s="1"/>
  <c r="A170" i="7" s="1"/>
  <c r="A172" i="7" s="1"/>
  <c r="A174" i="7" s="1"/>
  <c r="A176" i="7" s="1"/>
  <c r="A178" i="7" s="1"/>
  <c r="A180" i="7" s="1"/>
  <c r="A182" i="7" s="1"/>
  <c r="A184" i="7" s="1"/>
  <c r="A186" i="7" s="1"/>
  <c r="A188" i="7" s="1"/>
  <c r="A190" i="7" s="1"/>
  <c r="A192" i="7" s="1"/>
  <c r="A194" i="7" s="1"/>
  <c r="A196" i="7" s="1"/>
  <c r="A198" i="7" s="1"/>
  <c r="A200" i="7" s="1"/>
  <c r="A202" i="7" s="1"/>
  <c r="A204" i="7" s="1"/>
  <c r="A206" i="7" s="1"/>
  <c r="A208" i="7" s="1"/>
  <c r="A210" i="7" s="1"/>
  <c r="A212" i="7" s="1"/>
  <c r="A214" i="7" s="1"/>
  <c r="A216" i="7" s="1"/>
  <c r="A218" i="7" s="1"/>
  <c r="A119" i="7"/>
  <c r="A121" i="7" s="1"/>
  <c r="A123" i="7" s="1"/>
  <c r="A125" i="7" s="1"/>
  <c r="A127" i="7" s="1"/>
  <c r="A129" i="7" s="1"/>
  <c r="A131" i="7" s="1"/>
  <c r="A133" i="7" s="1"/>
  <c r="A135" i="7" s="1"/>
  <c r="A137" i="7" s="1"/>
  <c r="A139" i="7" s="1"/>
  <c r="A141" i="7" s="1"/>
  <c r="A143" i="7" s="1"/>
  <c r="A145" i="7" s="1"/>
  <c r="A147" i="7" s="1"/>
  <c r="A149" i="7" s="1"/>
  <c r="A151" i="7" s="1"/>
  <c r="A153" i="7" s="1"/>
  <c r="A155" i="7" s="1"/>
  <c r="A157" i="7" s="1"/>
  <c r="A159" i="7" s="1"/>
  <c r="A161" i="7" s="1"/>
  <c r="A163" i="7" s="1"/>
  <c r="A165" i="7" s="1"/>
  <c r="A167" i="7" s="1"/>
  <c r="A169" i="7" s="1"/>
  <c r="A171" i="7" s="1"/>
  <c r="A173" i="7" s="1"/>
  <c r="A175" i="7" s="1"/>
  <c r="A177" i="7" s="1"/>
  <c r="A179" i="7" s="1"/>
  <c r="A181" i="7" s="1"/>
  <c r="A183" i="7" s="1"/>
  <c r="A185" i="7" s="1"/>
  <c r="A187" i="7" s="1"/>
  <c r="A189" i="7" s="1"/>
  <c r="A191" i="7" s="1"/>
  <c r="A193" i="7" s="1"/>
  <c r="A195" i="7" s="1"/>
  <c r="A197" i="7" s="1"/>
  <c r="A199" i="7" s="1"/>
  <c r="A201" i="7" s="1"/>
  <c r="A203" i="7" s="1"/>
  <c r="A205" i="7" s="1"/>
  <c r="A207" i="7" s="1"/>
  <c r="A209" i="7" s="1"/>
  <c r="A211" i="7" s="1"/>
  <c r="A213" i="7" s="1"/>
  <c r="A215" i="7" s="1"/>
  <c r="A217" i="7" s="1"/>
  <c r="A4" i="7"/>
  <c r="A6" i="7" s="1"/>
  <c r="A8" i="7" s="1"/>
  <c r="A10" i="7" s="1"/>
  <c r="A12" i="7" s="1"/>
  <c r="A14" i="7" s="1"/>
  <c r="A16" i="7" s="1"/>
  <c r="A18" i="7" s="1"/>
  <c r="A20" i="7" s="1"/>
  <c r="A22" i="7" s="1"/>
  <c r="A24" i="7" s="1"/>
  <c r="A26" i="7" s="1"/>
  <c r="A28" i="7" s="1"/>
  <c r="A30" i="7" s="1"/>
  <c r="A32" i="7" s="1"/>
  <c r="A34" i="7" s="1"/>
  <c r="A36" i="7" s="1"/>
  <c r="A38" i="7" s="1"/>
  <c r="A39" i="7" s="1"/>
  <c r="A41" i="7" s="1"/>
  <c r="A43" i="7" s="1"/>
  <c r="A45" i="7" s="1"/>
  <c r="A47" i="7" s="1"/>
  <c r="A49" i="7" s="1"/>
  <c r="A51" i="7" s="1"/>
  <c r="A53" i="7" s="1"/>
  <c r="A55" i="7" s="1"/>
  <c r="A57" i="7" s="1"/>
  <c r="A59" i="7" s="1"/>
  <c r="A61" i="7" s="1"/>
  <c r="A63" i="7" s="1"/>
  <c r="A65" i="7" s="1"/>
  <c r="A67" i="7" s="1"/>
  <c r="A69" i="7" s="1"/>
  <c r="A71" i="7" s="1"/>
  <c r="A73" i="7" s="1"/>
  <c r="A75" i="7" s="1"/>
  <c r="A77" i="7" s="1"/>
  <c r="A79" i="7" s="1"/>
  <c r="A81" i="7" s="1"/>
  <c r="A82" i="7" s="1"/>
  <c r="A84" i="7" s="1"/>
  <c r="A86" i="7" s="1"/>
  <c r="A88" i="7" s="1"/>
  <c r="A90" i="7" s="1"/>
  <c r="A92" i="7" s="1"/>
  <c r="A94" i="7" s="1"/>
  <c r="A96" i="7" s="1"/>
  <c r="A97" i="7" s="1"/>
  <c r="A99" i="7" s="1"/>
  <c r="A101" i="7" s="1"/>
  <c r="A3" i="7"/>
  <c r="A5" i="7" s="1"/>
  <c r="A7" i="7" s="1"/>
  <c r="A9" i="7" s="1"/>
  <c r="A11" i="7" s="1"/>
  <c r="A13" i="7" s="1"/>
  <c r="A15" i="7" s="1"/>
  <c r="A17" i="7" s="1"/>
  <c r="A19" i="7" s="1"/>
  <c r="A21" i="7" s="1"/>
  <c r="A23" i="7" s="1"/>
  <c r="A25" i="7" s="1"/>
  <c r="A27" i="7" s="1"/>
  <c r="A29" i="7" s="1"/>
  <c r="A31" i="7" s="1"/>
  <c r="A33" i="7" s="1"/>
  <c r="A35" i="7" s="1"/>
  <c r="A37" i="7" s="1"/>
  <c r="D12" i="6"/>
  <c r="D10" i="6"/>
  <c r="H10" i="6"/>
  <c r="H8" i="6"/>
  <c r="F12" i="6"/>
  <c r="F8" i="6"/>
  <c r="L6" i="6" l="1"/>
  <c r="K8" i="6" s="1"/>
  <c r="K12" i="6" s="1"/>
  <c r="K10" i="6" s="1"/>
  <c r="A42" i="7"/>
  <c r="A44" i="7" s="1"/>
  <c r="A46" i="7" s="1"/>
  <c r="A48" i="7" s="1"/>
  <c r="A50" i="7" s="1"/>
  <c r="A52" i="7" s="1"/>
  <c r="A54" i="7" s="1"/>
  <c r="A56" i="7" s="1"/>
  <c r="A58" i="7" s="1"/>
  <c r="A60" i="7" s="1"/>
  <c r="A62" i="7" s="1"/>
  <c r="A64" i="7" s="1"/>
  <c r="A66" i="7" s="1"/>
  <c r="A68" i="7" s="1"/>
  <c r="A70" i="7" s="1"/>
  <c r="A72" i="7" s="1"/>
  <c r="A74" i="7" s="1"/>
  <c r="A76" i="7" s="1"/>
  <c r="A78" i="7" s="1"/>
  <c r="A80" i="7" s="1"/>
  <c r="A85" i="7" s="1"/>
  <c r="A87" i="7" s="1"/>
  <c r="A89" i="7" s="1"/>
  <c r="A91" i="7" s="1"/>
  <c r="A93" i="7" s="1"/>
  <c r="A95" i="7" s="1"/>
  <c r="A100" i="7" s="1"/>
</calcChain>
</file>

<file path=xl/sharedStrings.xml><?xml version="1.0" encoding="utf-8"?>
<sst xmlns="http://schemas.openxmlformats.org/spreadsheetml/2006/main" count="27" uniqueCount="25">
  <si>
    <t>Kérem, jelölje, hogy tanulói vagy felnőttképzési jogviszony alapján jön létre a szakképzési munkaszerződés!</t>
  </si>
  <si>
    <t>tanulói</t>
  </si>
  <si>
    <t>felnőttképzési</t>
  </si>
  <si>
    <t>megadott adat</t>
  </si>
  <si>
    <t xml:space="preserve">felhasznált paraméterek: </t>
  </si>
  <si>
    <t xml:space="preserve">Melyik naptári évre vonatkozóan szeretne számolni?* </t>
  </si>
  <si>
    <t>szerződéssel lefedett oktatási (képzési) napok száma**</t>
  </si>
  <si>
    <t>***</t>
  </si>
  <si>
    <t>a szerződés alapján járó szabadságnapok száma</t>
  </si>
  <si>
    <t>a szerződéssel lefedett munkanapok száma</t>
  </si>
  <si>
    <t>kiszámolt adat (munkanapokból)</t>
  </si>
  <si>
    <t>kiszámolt adat (oktatási napokból)</t>
  </si>
  <si>
    <t>kiszámolt adat (szabadságnapokból)</t>
  </si>
  <si>
    <t>*Egyszerre egyre lehet! Ha a szerződés több naptári évet érint, az eredményeket össze kell adni</t>
  </si>
  <si>
    <t>**Beleértve az iskolai oktatási napokat is!</t>
  </si>
  <si>
    <t>***Adott év munkarendjére vonatkozó miniszteri rendelet alapján frissítendő lehet</t>
  </si>
  <si>
    <r>
      <t xml:space="preserve">Szabadságkalkulátor a szakképzési munkaszerződésekhez </t>
    </r>
    <r>
      <rPr>
        <b/>
        <i/>
        <u/>
        <sz val="12"/>
        <color theme="1"/>
        <rFont val="Verdana"/>
        <family val="2"/>
        <charset val="238"/>
      </rPr>
      <t>munkanapok alapján</t>
    </r>
  </si>
  <si>
    <t>a szerződéssel lefedett naptári napok száma</t>
  </si>
  <si>
    <t xml:space="preserve">A bal oldali számítások alapján a szerződés (naptári éven belüli) befejező dátuma: </t>
  </si>
  <si>
    <t>szerződéssel lefedett oktatási (képzési) napok száma</t>
  </si>
  <si>
    <r>
      <t xml:space="preserve">Az alábbi adatok közül </t>
    </r>
    <r>
      <rPr>
        <b/>
        <u/>
        <sz val="11"/>
        <color theme="1"/>
        <rFont val="Verdana"/>
        <family val="2"/>
        <charset val="238"/>
      </rPr>
      <t>egyet</t>
    </r>
    <r>
      <rPr>
        <b/>
        <sz val="11"/>
        <color theme="1"/>
        <rFont val="Verdana"/>
        <family val="2"/>
        <charset val="238"/>
      </rPr>
      <t xml:space="preserve"> adjon meg, a kalkulátor a hiányzó két adatot számolja ki:</t>
    </r>
  </si>
  <si>
    <r>
      <t xml:space="preserve">Ha az időarányos szabadság a kétféle számítással eltér, úgy korrekció lehet szükséges, ugyanis az Mt. 115. § alapján </t>
    </r>
    <r>
      <rPr>
        <b/>
        <i/>
        <u/>
        <sz val="12"/>
        <color rgb="FFFF0000"/>
        <rFont val="Aptos Narrow"/>
        <family val="2"/>
        <scheme val="minor"/>
      </rPr>
      <t>a naptári napok arányában kiszámolt időarányos szabadság az érvényes!</t>
    </r>
  </si>
  <si>
    <r>
      <t xml:space="preserve">Kontroll számítás </t>
    </r>
    <r>
      <rPr>
        <b/>
        <i/>
        <u/>
        <sz val="12"/>
        <color theme="1"/>
        <rFont val="Verdana"/>
        <family val="2"/>
        <charset val="238"/>
      </rPr>
      <t>a naptári napok aránya alapján</t>
    </r>
    <r>
      <rPr>
        <b/>
        <u/>
        <sz val="12"/>
        <color theme="1"/>
        <rFont val="Verdana"/>
        <family val="2"/>
        <charset val="238"/>
      </rPr>
      <t xml:space="preserve"> számított szabadsággal</t>
    </r>
  </si>
  <si>
    <r>
      <t xml:space="preserve">Figyelem, a kalkulátor az "ünnepnapok" munkafüzetlapon manuálisan megadott ünnep- és pihenőnapok alapján számol, jelenleg  2025-re és 2026-ra! 
</t>
    </r>
    <r>
      <rPr>
        <sz val="10"/>
        <rFont val="Verdana"/>
        <family val="2"/>
        <charset val="238"/>
      </rPr>
      <t>További évek esetén szükséges megadni az oszlop jelenleg üres celláiban az ünnep- és pihenőnapokat, illetve 2026-ra korrigálni az adott év munkarendjére érvényes miniszteri rendelet szerint. Egyenlőtlen munkaidőbeosztás esetén egyéni értékek megadása lehet szükséges a bevitt adatok helyett</t>
    </r>
  </si>
  <si>
    <t>A bal oldali számítások alapján a szerződés (naptári éven belüli) kezdő dátuma* (éééé.hh.nn)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</si>
</sst>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i/>
      <sz val="11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Aptos Narrow"/>
      <family val="2"/>
      <charset val="238"/>
      <scheme val="minor"/>
    </font>
    <font>
      <b/>
      <i/>
      <u/>
      <sz val="12"/>
      <color theme="1"/>
      <name val="Verdana"/>
      <family val="2"/>
      <charset val="238"/>
    </font>
    <font>
      <b/>
      <u/>
      <sz val="11"/>
      <color theme="1"/>
      <name val="Verdana"/>
      <family val="2"/>
      <charset val="238"/>
    </font>
    <font>
      <b/>
      <sz val="12"/>
      <color rgb="FFFF0000"/>
      <name val="Aptos Narrow"/>
      <family val="2"/>
      <scheme val="minor"/>
    </font>
    <font>
      <sz val="12"/>
      <color theme="1"/>
      <name val="Verdana"/>
      <family val="2"/>
      <charset val="238"/>
    </font>
    <font>
      <b/>
      <i/>
      <u/>
      <sz val="12"/>
      <color rgb="FFFF0000"/>
      <name val="Aptos Narrow"/>
      <family val="2"/>
      <scheme val="minor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i/>
      <sz val="10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2" fillId="2" borderId="7" xfId="0" applyFont="1" applyFill="1" applyBorder="1"/>
    <xf numFmtId="0" fontId="2" fillId="2" borderId="6" xfId="0" applyFont="1" applyFill="1" applyBorder="1"/>
    <xf numFmtId="0" fontId="2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wrapText="1"/>
    </xf>
    <xf numFmtId="0" fontId="0" fillId="2" borderId="0" xfId="0" applyFill="1"/>
    <xf numFmtId="0" fontId="1" fillId="2" borderId="6" xfId="0" applyFont="1" applyFill="1" applyBorder="1" applyAlignment="1">
      <alignment wrapText="1"/>
    </xf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wrapText="1"/>
    </xf>
    <xf numFmtId="0" fontId="4" fillId="2" borderId="6" xfId="0" applyFont="1" applyFill="1" applyBorder="1"/>
    <xf numFmtId="0" fontId="6" fillId="2" borderId="6" xfId="0" applyFont="1" applyFill="1" applyBorder="1" applyAlignment="1">
      <alignment horizontal="right"/>
    </xf>
    <xf numFmtId="0" fontId="6" fillId="2" borderId="6" xfId="0" applyFont="1" applyFill="1" applyBorder="1"/>
    <xf numFmtId="0" fontId="7" fillId="2" borderId="0" xfId="0" applyFont="1" applyFill="1"/>
    <xf numFmtId="0" fontId="6" fillId="2" borderId="0" xfId="0" applyFont="1" applyFill="1"/>
    <xf numFmtId="0" fontId="5" fillId="2" borderId="6" xfId="0" applyFont="1" applyFill="1" applyBorder="1"/>
    <xf numFmtId="0" fontId="5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4" fillId="4" borderId="6" xfId="0" applyFont="1" applyFill="1" applyBorder="1"/>
    <xf numFmtId="0" fontId="2" fillId="4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2" fillId="4" borderId="7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1" fillId="3" borderId="2" xfId="0" applyFont="1" applyFill="1" applyBorder="1" applyAlignment="1">
      <alignment horizontal="center"/>
    </xf>
    <xf numFmtId="14" fontId="0" fillId="0" borderId="2" xfId="0" applyNumberFormat="1" applyBorder="1" applyProtection="1">
      <protection locked="0"/>
    </xf>
    <xf numFmtId="14" fontId="0" fillId="0" borderId="0" xfId="0" applyNumberFormat="1" applyProtection="1">
      <protection locked="0"/>
    </xf>
    <xf numFmtId="14" fontId="0" fillId="3" borderId="11" xfId="0" applyNumberFormat="1" applyFill="1" applyBorder="1"/>
    <xf numFmtId="0" fontId="4" fillId="2" borderId="6" xfId="0" applyFont="1" applyFill="1" applyBorder="1" applyAlignment="1">
      <alignment horizontal="left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5" fillId="4" borderId="6" xfId="0" applyFont="1" applyFill="1" applyBorder="1"/>
    <xf numFmtId="0" fontId="15" fillId="4" borderId="6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255299</xdr:colOff>
      <xdr:row>15</xdr:row>
      <xdr:rowOff>122776</xdr:rowOff>
    </xdr:from>
    <xdr:to>
      <xdr:col>11</xdr:col>
      <xdr:colOff>1325703</xdr:colOff>
      <xdr:row>21</xdr:row>
      <xdr:rowOff>36191</xdr:rowOff>
    </xdr:to>
    <xdr:pic>
      <xdr:nvPicPr>
        <xdr:cNvPr id="2" name="Kép 1" descr="A képen szöveg, Betűtípus, Grafika, képernyőkép látható&#10;&#10;Automatikusan generált leírás">
          <a:extLst>
            <a:ext uri="{FF2B5EF4-FFF2-40B4-BE49-F238E27FC236}">
              <a16:creationId xmlns:a16="http://schemas.microsoft.com/office/drawing/2014/main" id="{C2862B39-BE13-2455-A47F-CB7FEC52B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4623" y="4392217"/>
          <a:ext cx="2717669" cy="1258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679D02C-2A67-4414-B162-C0D0CFB49CF8}">
  <we:reference id="wa200005502" version="1.0.0.11" store="hu-HU" storeType="OMEX"/>
  <we:alternateReferences>
    <we:reference id="wa200005502" version="1.0.0.11" store="wa200005502" storeType="OMEX"/>
  </we:alternateReferences>
  <we:properties>
    <we:property name="docId" value="&quot;tljN_9EVr8A8yorW2IEyj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B24A4-178A-4306-B7F3-3DDF4B29D993}">
  <dimension ref="A1:L22"/>
  <sheetViews>
    <sheetView tabSelected="1" zoomScale="85" zoomScaleNormal="85" workbookViewId="0">
      <selection activeCell="E26" sqref="E26"/>
    </sheetView>
  </sheetViews>
  <sheetFormatPr defaultRowHeight="15" x14ac:dyDescent="0.25"/>
  <cols>
    <col min="1" max="1" width="68.42578125" customWidth="1"/>
    <col min="2" max="2" width="21.85546875" customWidth="1"/>
    <col min="3" max="3" width="9.5703125" customWidth="1"/>
    <col min="4" max="4" width="19.5703125" customWidth="1"/>
    <col min="5" max="5" width="7" customWidth="1"/>
    <col min="6" max="6" width="19.5703125" customWidth="1"/>
    <col min="7" max="7" width="7.5703125" customWidth="1"/>
    <col min="8" max="8" width="21.28515625" customWidth="1"/>
    <col min="9" max="9" width="5.42578125" customWidth="1"/>
    <col min="10" max="10" width="70.7109375" customWidth="1"/>
    <col min="11" max="11" width="24.7109375" customWidth="1"/>
    <col min="12" max="12" width="22.7109375" customWidth="1"/>
  </cols>
  <sheetData>
    <row r="1" spans="1:12" ht="52.5" customHeight="1" x14ac:dyDescent="0.25">
      <c r="A1" s="5" t="s">
        <v>16</v>
      </c>
      <c r="B1" s="6"/>
      <c r="C1" s="6"/>
      <c r="D1" s="6"/>
      <c r="E1" s="6"/>
      <c r="F1" s="6"/>
      <c r="G1" s="6"/>
      <c r="H1" s="6"/>
      <c r="I1" s="7"/>
      <c r="J1" s="28" t="s">
        <v>22</v>
      </c>
      <c r="K1" s="30"/>
      <c r="L1" s="31"/>
    </row>
    <row r="2" spans="1:12" ht="15.75" thickBot="1" x14ac:dyDescent="0.3">
      <c r="A2" s="43" t="s">
        <v>0</v>
      </c>
      <c r="B2" s="8"/>
      <c r="C2" s="8"/>
      <c r="D2" s="8"/>
      <c r="E2" s="8"/>
      <c r="F2" s="8"/>
      <c r="G2" s="8"/>
      <c r="H2" s="8"/>
      <c r="I2" s="9"/>
      <c r="J2" s="32"/>
      <c r="K2" s="33"/>
      <c r="L2" s="34"/>
    </row>
    <row r="3" spans="1:12" ht="20.25" customHeight="1" thickBot="1" x14ac:dyDescent="0.3">
      <c r="A3" s="43"/>
      <c r="B3" s="4"/>
      <c r="C3" s="8"/>
      <c r="D3" s="8"/>
      <c r="E3" s="8"/>
      <c r="F3" s="8"/>
      <c r="G3" s="8"/>
      <c r="H3" s="8"/>
      <c r="I3" s="9"/>
      <c r="J3" s="32"/>
      <c r="K3" s="33"/>
      <c r="L3" s="34"/>
    </row>
    <row r="4" spans="1:12" ht="15.75" thickBot="1" x14ac:dyDescent="0.3">
      <c r="A4" s="10"/>
      <c r="B4" s="11"/>
      <c r="C4" s="8"/>
      <c r="D4" s="8"/>
      <c r="E4" s="8"/>
      <c r="F4" s="8"/>
      <c r="G4" s="8"/>
      <c r="H4" s="8"/>
      <c r="I4" s="9"/>
      <c r="J4" s="54" t="s">
        <v>24</v>
      </c>
      <c r="K4" s="55"/>
      <c r="L4" s="34"/>
    </row>
    <row r="5" spans="1:12" ht="15.75" customHeight="1" thickBot="1" x14ac:dyDescent="0.3">
      <c r="A5" s="12" t="s">
        <v>5</v>
      </c>
      <c r="B5" s="4"/>
      <c r="C5" s="8"/>
      <c r="D5" s="13"/>
      <c r="E5" s="8"/>
      <c r="F5" s="8"/>
      <c r="G5" s="8"/>
      <c r="H5" s="8"/>
      <c r="I5" s="9"/>
      <c r="J5" s="54"/>
      <c r="K5" s="55"/>
      <c r="L5" s="40"/>
    </row>
    <row r="6" spans="1:12" ht="15.75" customHeight="1" thickBot="1" x14ac:dyDescent="0.3">
      <c r="A6" s="10"/>
      <c r="B6" s="11"/>
      <c r="C6" s="8"/>
      <c r="D6" s="8"/>
      <c r="E6" s="8"/>
      <c r="F6" s="8"/>
      <c r="G6" s="8"/>
      <c r="H6" s="8"/>
      <c r="I6" s="9"/>
      <c r="J6" s="53" t="s">
        <v>18</v>
      </c>
      <c r="K6" s="33"/>
      <c r="L6" s="42" t="str">
        <f>IF(L5="","",IF(OR(B8&lt;&gt;"",F8&lt;&gt;"",H8&lt;&gt;""),WORKDAY.INTL(L5-1,MAX(B8,F8,H8),11,ünnepnapok!A:A),""))</f>
        <v/>
      </c>
    </row>
    <row r="7" spans="1:12" ht="73.5" customHeight="1" thickBot="1" x14ac:dyDescent="0.3">
      <c r="A7" s="14" t="s">
        <v>20</v>
      </c>
      <c r="B7" s="15" t="s">
        <v>3</v>
      </c>
      <c r="C7" s="8"/>
      <c r="D7" s="16" t="s">
        <v>10</v>
      </c>
      <c r="E7" s="8"/>
      <c r="F7" s="16" t="s">
        <v>11</v>
      </c>
      <c r="G7" s="8"/>
      <c r="H7" s="16" t="s">
        <v>12</v>
      </c>
      <c r="I7" s="9"/>
      <c r="J7" s="50" t="s">
        <v>23</v>
      </c>
      <c r="K7" s="51"/>
      <c r="L7" s="52"/>
    </row>
    <row r="8" spans="1:12" ht="24.75" customHeight="1" thickBot="1" x14ac:dyDescent="0.3">
      <c r="A8" s="17" t="s">
        <v>9</v>
      </c>
      <c r="B8" s="4"/>
      <c r="C8" s="8"/>
      <c r="D8" s="8"/>
      <c r="E8" s="8"/>
      <c r="F8" s="3" t="str">
        <f xml:space="preserve"> IF(OR(ISBLANK(B10), ISBLANK(B5), ISBLANK(B14), ISBLANK(C14), ISBLANK(B5), ISBLANK(B15), ISBLANK(C15), ISBLANK(B16), ISBLANK(C16), ISBLANK(B3), ISBLANK(C18), ISBLANK(C19)), "", ROUND(B10*IF(B5=B14, C14, IF(B5=B15, C15, IF(B5=B16, C16, "")))/(IF(B5=B14, C14, IF(B5=B15, C15, IF(B5=B16, C16, "")))-IF(B3="tanulói", C18, IF(B3="felnőttképzési", C19, ""))),0))</f>
        <v/>
      </c>
      <c r="G8" s="8"/>
      <c r="H8" s="3" t="str">
        <f xml:space="preserve"> IF(OR(ISBLANK(B12), ISBLANK(B5), ISBLANK(B14), ISBLANK(C14), ISBLANK(B15), ISBLANK(C15), ISBLANK(B16), ISBLANK(C16), ISBLANK(B3), ISBLANK(C18), ISBLANK(C19)), "",ROUND(B12*IF(B5=B14, C14, IF(B5=B15, C15, IF(B5=B16, C16, "")))/IF(B3="tanulói", C18, IF(B3="felnőttképzési", C19, "")),0))</f>
        <v/>
      </c>
      <c r="I8" s="9"/>
      <c r="J8" s="26" t="s">
        <v>17</v>
      </c>
      <c r="K8" s="39" t="str">
        <f>IF(AND(L6&lt;&gt;"", L5&lt;&gt;""), L6-L5+1, "")</f>
        <v/>
      </c>
      <c r="L8" s="35"/>
    </row>
    <row r="9" spans="1:12" ht="15.75" thickBot="1" x14ac:dyDescent="0.3">
      <c r="A9" s="17"/>
      <c r="B9" s="11"/>
      <c r="C9" s="8"/>
      <c r="D9" s="8"/>
      <c r="E9" s="8"/>
      <c r="F9" s="11"/>
      <c r="G9" s="8"/>
      <c r="H9" s="11"/>
      <c r="I9" s="9"/>
      <c r="J9" s="26"/>
      <c r="K9" s="27"/>
      <c r="L9" s="35"/>
    </row>
    <row r="10" spans="1:12" ht="24.75" customHeight="1" thickBot="1" x14ac:dyDescent="0.3">
      <c r="A10" s="17" t="s">
        <v>6</v>
      </c>
      <c r="B10" s="4"/>
      <c r="C10" s="8"/>
      <c r="D10" s="3" t="str">
        <f>IF(OR(ISBLANK(B8), ISBLANK(B5), ISBLANK(B14), ISBLANK(B15), ISBLANK(B16), ISBLANK(B3), ISBLANK(C14), ISBLANK(C15), ISBLANK(C16), ISBLANK(C18), ISBLANK(C19)), "", ROUND(B8*(IF(B5=B14, C14, IF(B5=B15, C15, IF(B5=B16, C16, "")))-IF(B3="tanulói", C18, IF(B3="felnőttképzési", C19, "")))/IF(B5=B14, C14, IF(B5=B15, C15, IF(B5=B16, C16, ""))),0))</f>
        <v/>
      </c>
      <c r="E10" s="8"/>
      <c r="F10" s="11"/>
      <c r="G10" s="8"/>
      <c r="H10" s="3" t="str">
        <f xml:space="preserve"> IF(OR(ISBLANK(B12), ISBLANK(B5), ISBLANK(B14), ISBLANK(C14), ISBLANK(B15), ISBLANK(C15), ISBLANK(B16), ISBLANK(C16), ISBLANK(B3), ISBLANK(C18), ISBLANK(C19)), "",ROUND(B12*(IF(B5=B14, C14, IF(B5=B15, C15, IF(B5=B16, C16, "")))-IF(B3="tanulói", C18, IF(B3="felnőttképzési", C19, "")))/IF(B3="tanulói", C18, IF(B3="felnőttképzési", C19, "")),0))</f>
        <v/>
      </c>
      <c r="I10" s="9"/>
      <c r="J10" s="26" t="s">
        <v>19</v>
      </c>
      <c r="K10" s="29" t="str">
        <f>IF(K12="", "", IF(B8&lt;&gt;"", B8-K12, IF(F8&lt;&gt;"", F8-K12, IF(H8&lt;&gt;"", H8-K12, ""))))</f>
        <v/>
      </c>
      <c r="L10" s="35"/>
    </row>
    <row r="11" spans="1:12" ht="13.5" customHeight="1" thickBot="1" x14ac:dyDescent="0.3">
      <c r="A11" s="17"/>
      <c r="B11" s="11"/>
      <c r="C11" s="8"/>
      <c r="D11" s="11"/>
      <c r="E11" s="8"/>
      <c r="F11" s="11"/>
      <c r="G11" s="8"/>
      <c r="H11" s="8"/>
      <c r="I11" s="9"/>
      <c r="J11" s="26"/>
      <c r="K11" s="27"/>
      <c r="L11" s="35"/>
    </row>
    <row r="12" spans="1:12" ht="23.25" customHeight="1" thickBot="1" x14ac:dyDescent="0.3">
      <c r="A12" s="17" t="s">
        <v>8</v>
      </c>
      <c r="B12" s="4"/>
      <c r="C12" s="8"/>
      <c r="D12" s="3" t="str">
        <f xml:space="preserve"> IF(OR(ISBLANK(B8), ISBLANK(B5), ISBLANK(C18), ISBLANK(C19), ISBLANK(B3), ISBLANK(B14), ISBLANK(C14), ISBLANK(B15), ISBLANK(C15), ISBLANK(B16), ISBLANK(C16)), "", ROUND(B8*IF(B3="tanulói", C18, IF(B3="felnőttképzési", C19, ""))/IF(B5=B14, C14, IF(B5=B15, C15, IF(B5=B16, C16, ""))),0))</f>
        <v/>
      </c>
      <c r="E12" s="8"/>
      <c r="F12" s="3" t="str">
        <f xml:space="preserve"> IF(OR(ISBLANK(B10), ISBLANK(B5), ISBLANK(B14), ISBLANK(C14), ISBLANK(B5), ISBLANK(B15), ISBLANK(C15), ISBLANK(B16), ISBLANK(C16), ISBLANK(B3), ISBLANK(C18), ISBLANK(C19)), "",ROUND(B10*IF(B3="tanulói", C18, IF(B3="felnőttképzési", C19, ""))/(IF(B5=B14, C14, IF(B5=B15, C15, IF(B5=B16, C16, "")))-IF(B3="tanulói", C18, IF(B3="felnőttképzési", C19, ""))),0))</f>
        <v/>
      </c>
      <c r="G12" s="8"/>
      <c r="H12" s="8"/>
      <c r="I12" s="9"/>
      <c r="J12" s="26" t="s">
        <v>8</v>
      </c>
      <c r="K12" s="29" t="str">
        <f>IF(AND(L6&lt;&gt;"", L5&lt;&gt;""), IF(B3="tanulói", ROUND((K8/365)*C18, 0), IF(B3="felnőttképzési", ROUND((K8/365)*C19, 0), 0)), "")</f>
        <v/>
      </c>
      <c r="L12" s="35"/>
    </row>
    <row r="13" spans="1:12" ht="15.75" thickBot="1" x14ac:dyDescent="0.3">
      <c r="A13" s="10"/>
      <c r="B13" s="8"/>
      <c r="C13" s="8"/>
      <c r="D13" s="8"/>
      <c r="E13" s="8"/>
      <c r="F13" s="8"/>
      <c r="G13" s="8"/>
      <c r="H13" s="8"/>
      <c r="I13" s="9"/>
      <c r="J13" s="32"/>
      <c r="K13" s="33"/>
      <c r="L13" s="34"/>
    </row>
    <row r="14" spans="1:12" ht="15.75" customHeight="1" x14ac:dyDescent="0.25">
      <c r="A14" s="18" t="s">
        <v>4</v>
      </c>
      <c r="B14" s="1">
        <v>2025</v>
      </c>
      <c r="C14" s="1">
        <v>252</v>
      </c>
      <c r="D14" s="8"/>
      <c r="E14" s="8"/>
      <c r="F14" s="8"/>
      <c r="G14" s="8"/>
      <c r="H14" s="8"/>
      <c r="I14" s="9"/>
      <c r="J14" s="44" t="s">
        <v>21</v>
      </c>
      <c r="K14" s="45"/>
      <c r="L14" s="46"/>
    </row>
    <row r="15" spans="1:12" ht="15.75" thickBot="1" x14ac:dyDescent="0.3">
      <c r="A15" s="19"/>
      <c r="B15" s="1">
        <v>2026</v>
      </c>
      <c r="C15" s="2">
        <v>253</v>
      </c>
      <c r="D15" s="8" t="s">
        <v>7</v>
      </c>
      <c r="E15" s="8"/>
      <c r="F15" s="8"/>
      <c r="G15" s="8"/>
      <c r="H15" s="8"/>
      <c r="I15" s="9"/>
      <c r="J15" s="47"/>
      <c r="K15" s="48"/>
      <c r="L15" s="49"/>
    </row>
    <row r="16" spans="1:12" x14ac:dyDescent="0.25">
      <c r="A16" s="19"/>
      <c r="B16" s="1">
        <v>2027</v>
      </c>
      <c r="C16" s="2">
        <v>254</v>
      </c>
      <c r="D16" s="8" t="s">
        <v>7</v>
      </c>
      <c r="E16" s="8"/>
      <c r="F16" s="8"/>
      <c r="G16" s="8"/>
      <c r="H16" s="8"/>
      <c r="I16" s="9"/>
      <c r="J16" s="32"/>
      <c r="K16" s="33"/>
      <c r="L16" s="34"/>
    </row>
    <row r="17" spans="1:12" ht="24" customHeight="1" x14ac:dyDescent="0.25">
      <c r="A17" s="19"/>
      <c r="B17" s="20"/>
      <c r="C17" s="21"/>
      <c r="D17" s="8"/>
      <c r="E17" s="8"/>
      <c r="F17" s="8"/>
      <c r="G17" s="8"/>
      <c r="H17" s="8"/>
      <c r="I17" s="9"/>
      <c r="J17" s="32"/>
      <c r="K17" s="33"/>
      <c r="L17" s="34"/>
    </row>
    <row r="18" spans="1:12" x14ac:dyDescent="0.25">
      <c r="A18" s="19"/>
      <c r="B18" s="1" t="s">
        <v>1</v>
      </c>
      <c r="C18" s="1">
        <v>45</v>
      </c>
      <c r="D18" s="8"/>
      <c r="E18" s="8"/>
      <c r="F18" s="8"/>
      <c r="G18" s="8"/>
      <c r="H18" s="8"/>
      <c r="I18" s="9"/>
      <c r="J18" s="32"/>
      <c r="K18" s="33"/>
      <c r="L18" s="34"/>
    </row>
    <row r="19" spans="1:12" x14ac:dyDescent="0.25">
      <c r="A19" s="19"/>
      <c r="B19" s="1" t="s">
        <v>2</v>
      </c>
      <c r="C19" s="1">
        <v>30</v>
      </c>
      <c r="D19" s="8"/>
      <c r="E19" s="8"/>
      <c r="F19" s="8"/>
      <c r="G19" s="8"/>
      <c r="H19" s="8"/>
      <c r="I19" s="9"/>
      <c r="J19" s="32"/>
      <c r="K19" s="33"/>
      <c r="L19" s="34"/>
    </row>
    <row r="20" spans="1:12" ht="21.75" customHeight="1" x14ac:dyDescent="0.25">
      <c r="A20" s="22" t="s">
        <v>13</v>
      </c>
      <c r="B20" s="8"/>
      <c r="C20" s="8"/>
      <c r="D20" s="8"/>
      <c r="E20" s="8"/>
      <c r="F20" s="8"/>
      <c r="G20" s="8"/>
      <c r="H20" s="8"/>
      <c r="I20" s="9"/>
      <c r="J20" s="32"/>
      <c r="K20" s="33"/>
      <c r="L20" s="34"/>
    </row>
    <row r="21" spans="1:12" x14ac:dyDescent="0.25">
      <c r="A21" s="22" t="s">
        <v>14</v>
      </c>
      <c r="B21" s="8"/>
      <c r="C21" s="8"/>
      <c r="D21" s="8"/>
      <c r="E21" s="8"/>
      <c r="F21" s="8"/>
      <c r="G21" s="8"/>
      <c r="H21" s="8"/>
      <c r="I21" s="9"/>
      <c r="J21" s="32"/>
      <c r="K21" s="33"/>
      <c r="L21" s="34"/>
    </row>
    <row r="22" spans="1:12" ht="15.75" thickBot="1" x14ac:dyDescent="0.3">
      <c r="A22" s="23" t="s">
        <v>15</v>
      </c>
      <c r="B22" s="24"/>
      <c r="C22" s="24"/>
      <c r="D22" s="24"/>
      <c r="E22" s="24"/>
      <c r="F22" s="24"/>
      <c r="G22" s="24"/>
      <c r="H22" s="24"/>
      <c r="I22" s="25"/>
      <c r="J22" s="36"/>
      <c r="K22" s="37"/>
      <c r="L22" s="38"/>
    </row>
  </sheetData>
  <sheetProtection algorithmName="SHA-512" hashValue="I39OIKasT81yQLw23Xq5BuluJ8MUXhRA5Y5u1xo64q4IRItR1528KECsNR/rA39Urdb8JCTQ5DAjmsmdXKF+Jw==" saltValue="pXKM5XhZYjUc/nLHHzqR/g==" spinCount="100000" sheet="1" objects="1" scenarios="1"/>
  <mergeCells count="4">
    <mergeCell ref="A2:A3"/>
    <mergeCell ref="J14:L15"/>
    <mergeCell ref="J7:L7"/>
    <mergeCell ref="J4:K5"/>
  </mergeCells>
  <dataValidations count="4">
    <dataValidation type="list" allowBlank="1" showInputMessage="1" showErrorMessage="1" sqref="B3" xr:uid="{99A15885-0667-4905-A244-C9A5D745AB06}">
      <formula1>$B$18:$B$19</formula1>
    </dataValidation>
    <dataValidation type="list" allowBlank="1" showInputMessage="1" showErrorMessage="1" sqref="B5" xr:uid="{B9235E59-150F-4087-B912-561DB0467D92}">
      <formula1>$B$14:$B$16</formula1>
    </dataValidation>
    <dataValidation type="whole" allowBlank="1" showInputMessage="1" showErrorMessage="1" sqref="B8 B10 B12" xr:uid="{757F55BE-F870-49DC-8CF4-C9CBA1C23AF2}">
      <formula1>1</formula1>
      <formula2>260</formula2>
    </dataValidation>
    <dataValidation type="whole" allowBlank="1" showInputMessage="1" showErrorMessage="1" sqref="C15:C16" xr:uid="{34E8DD1C-F33F-4111-8D0A-4CD58D5734CB}">
      <formula1>240</formula1>
      <formula2>280</formula2>
    </dataValidation>
  </dataValidations>
  <pageMargins left="0.7" right="0.7" top="0.75" bottom="0.75" header="0.3" footer="0.3"/>
  <pageSetup paperSize="9" scale="4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651A5-7996-481D-8D98-CB644B860051}">
  <dimension ref="A1:A225"/>
  <sheetViews>
    <sheetView workbookViewId="0">
      <selection activeCell="E109" sqref="E109"/>
    </sheetView>
  </sheetViews>
  <sheetFormatPr defaultRowHeight="15" x14ac:dyDescent="0.25"/>
  <cols>
    <col min="1" max="1" width="10.140625" style="41" bestFit="1" customWidth="1"/>
  </cols>
  <sheetData>
    <row r="1" spans="1:1" x14ac:dyDescent="0.25">
      <c r="A1" s="41">
        <v>45661</v>
      </c>
    </row>
    <row r="2" spans="1:1" x14ac:dyDescent="0.25">
      <c r="A2" s="41">
        <v>45662</v>
      </c>
    </row>
    <row r="3" spans="1:1" x14ac:dyDescent="0.25">
      <c r="A3" s="41">
        <f>A1+7</f>
        <v>45668</v>
      </c>
    </row>
    <row r="4" spans="1:1" x14ac:dyDescent="0.25">
      <c r="A4" s="41">
        <f t="shared" ref="A4:A66" si="0">A2+7</f>
        <v>45669</v>
      </c>
    </row>
    <row r="5" spans="1:1" x14ac:dyDescent="0.25">
      <c r="A5" s="41">
        <f t="shared" si="0"/>
        <v>45675</v>
      </c>
    </row>
    <row r="6" spans="1:1" x14ac:dyDescent="0.25">
      <c r="A6" s="41">
        <f t="shared" si="0"/>
        <v>45676</v>
      </c>
    </row>
    <row r="7" spans="1:1" x14ac:dyDescent="0.25">
      <c r="A7" s="41">
        <f t="shared" si="0"/>
        <v>45682</v>
      </c>
    </row>
    <row r="8" spans="1:1" x14ac:dyDescent="0.25">
      <c r="A8" s="41">
        <f t="shared" si="0"/>
        <v>45683</v>
      </c>
    </row>
    <row r="9" spans="1:1" x14ac:dyDescent="0.25">
      <c r="A9" s="41">
        <f t="shared" si="0"/>
        <v>45689</v>
      </c>
    </row>
    <row r="10" spans="1:1" x14ac:dyDescent="0.25">
      <c r="A10" s="41">
        <f t="shared" si="0"/>
        <v>45690</v>
      </c>
    </row>
    <row r="11" spans="1:1" x14ac:dyDescent="0.25">
      <c r="A11" s="41">
        <f t="shared" si="0"/>
        <v>45696</v>
      </c>
    </row>
    <row r="12" spans="1:1" x14ac:dyDescent="0.25">
      <c r="A12" s="41">
        <f t="shared" si="0"/>
        <v>45697</v>
      </c>
    </row>
    <row r="13" spans="1:1" x14ac:dyDescent="0.25">
      <c r="A13" s="41">
        <f t="shared" si="0"/>
        <v>45703</v>
      </c>
    </row>
    <row r="14" spans="1:1" x14ac:dyDescent="0.25">
      <c r="A14" s="41">
        <f t="shared" si="0"/>
        <v>45704</v>
      </c>
    </row>
    <row r="15" spans="1:1" x14ac:dyDescent="0.25">
      <c r="A15" s="41">
        <f t="shared" si="0"/>
        <v>45710</v>
      </c>
    </row>
    <row r="16" spans="1:1" x14ac:dyDescent="0.25">
      <c r="A16" s="41">
        <f t="shared" si="0"/>
        <v>45711</v>
      </c>
    </row>
    <row r="17" spans="1:1" x14ac:dyDescent="0.25">
      <c r="A17" s="41">
        <f t="shared" si="0"/>
        <v>45717</v>
      </c>
    </row>
    <row r="18" spans="1:1" x14ac:dyDescent="0.25">
      <c r="A18" s="41">
        <f t="shared" si="0"/>
        <v>45718</v>
      </c>
    </row>
    <row r="19" spans="1:1" x14ac:dyDescent="0.25">
      <c r="A19" s="41">
        <f t="shared" si="0"/>
        <v>45724</v>
      </c>
    </row>
    <row r="20" spans="1:1" x14ac:dyDescent="0.25">
      <c r="A20" s="41">
        <f t="shared" si="0"/>
        <v>45725</v>
      </c>
    </row>
    <row r="21" spans="1:1" x14ac:dyDescent="0.25">
      <c r="A21" s="41">
        <f t="shared" si="0"/>
        <v>45731</v>
      </c>
    </row>
    <row r="22" spans="1:1" x14ac:dyDescent="0.25">
      <c r="A22" s="41">
        <f t="shared" si="0"/>
        <v>45732</v>
      </c>
    </row>
    <row r="23" spans="1:1" x14ac:dyDescent="0.25">
      <c r="A23" s="41">
        <f t="shared" si="0"/>
        <v>45738</v>
      </c>
    </row>
    <row r="24" spans="1:1" x14ac:dyDescent="0.25">
      <c r="A24" s="41">
        <f t="shared" si="0"/>
        <v>45739</v>
      </c>
    </row>
    <row r="25" spans="1:1" x14ac:dyDescent="0.25">
      <c r="A25" s="41">
        <f t="shared" si="0"/>
        <v>45745</v>
      </c>
    </row>
    <row r="26" spans="1:1" x14ac:dyDescent="0.25">
      <c r="A26" s="41">
        <f t="shared" si="0"/>
        <v>45746</v>
      </c>
    </row>
    <row r="27" spans="1:1" x14ac:dyDescent="0.25">
      <c r="A27" s="41">
        <f t="shared" si="0"/>
        <v>45752</v>
      </c>
    </row>
    <row r="28" spans="1:1" x14ac:dyDescent="0.25">
      <c r="A28" s="41">
        <f t="shared" si="0"/>
        <v>45753</v>
      </c>
    </row>
    <row r="29" spans="1:1" x14ac:dyDescent="0.25">
      <c r="A29" s="41">
        <f t="shared" si="0"/>
        <v>45759</v>
      </c>
    </row>
    <row r="30" spans="1:1" x14ac:dyDescent="0.25">
      <c r="A30" s="41">
        <f t="shared" si="0"/>
        <v>45760</v>
      </c>
    </row>
    <row r="31" spans="1:1" x14ac:dyDescent="0.25">
      <c r="A31" s="41">
        <f t="shared" si="0"/>
        <v>45766</v>
      </c>
    </row>
    <row r="32" spans="1:1" x14ac:dyDescent="0.25">
      <c r="A32" s="41">
        <f t="shared" si="0"/>
        <v>45767</v>
      </c>
    </row>
    <row r="33" spans="1:1" x14ac:dyDescent="0.25">
      <c r="A33" s="41">
        <f t="shared" si="0"/>
        <v>45773</v>
      </c>
    </row>
    <row r="34" spans="1:1" x14ac:dyDescent="0.25">
      <c r="A34" s="41">
        <f t="shared" si="0"/>
        <v>45774</v>
      </c>
    </row>
    <row r="35" spans="1:1" x14ac:dyDescent="0.25">
      <c r="A35" s="41">
        <f t="shared" si="0"/>
        <v>45780</v>
      </c>
    </row>
    <row r="36" spans="1:1" x14ac:dyDescent="0.25">
      <c r="A36" s="41">
        <f t="shared" si="0"/>
        <v>45781</v>
      </c>
    </row>
    <row r="37" spans="1:1" x14ac:dyDescent="0.25">
      <c r="A37" s="41">
        <f t="shared" si="0"/>
        <v>45787</v>
      </c>
    </row>
    <row r="38" spans="1:1" x14ac:dyDescent="0.25">
      <c r="A38" s="41">
        <f t="shared" si="0"/>
        <v>45788</v>
      </c>
    </row>
    <row r="39" spans="1:1" x14ac:dyDescent="0.25">
      <c r="A39" s="41">
        <f>A38+7</f>
        <v>45795</v>
      </c>
    </row>
    <row r="40" spans="1:1" x14ac:dyDescent="0.25">
      <c r="A40" s="41">
        <v>45801</v>
      </c>
    </row>
    <row r="41" spans="1:1" x14ac:dyDescent="0.25">
      <c r="A41" s="41">
        <f t="shared" si="0"/>
        <v>45802</v>
      </c>
    </row>
    <row r="42" spans="1:1" x14ac:dyDescent="0.25">
      <c r="A42" s="41">
        <f t="shared" si="0"/>
        <v>45808</v>
      </c>
    </row>
    <row r="43" spans="1:1" x14ac:dyDescent="0.25">
      <c r="A43" s="41">
        <f t="shared" si="0"/>
        <v>45809</v>
      </c>
    </row>
    <row r="44" spans="1:1" x14ac:dyDescent="0.25">
      <c r="A44" s="41">
        <f t="shared" si="0"/>
        <v>45815</v>
      </c>
    </row>
    <row r="45" spans="1:1" x14ac:dyDescent="0.25">
      <c r="A45" s="41">
        <f t="shared" si="0"/>
        <v>45816</v>
      </c>
    </row>
    <row r="46" spans="1:1" x14ac:dyDescent="0.25">
      <c r="A46" s="41">
        <f t="shared" si="0"/>
        <v>45822</v>
      </c>
    </row>
    <row r="47" spans="1:1" x14ac:dyDescent="0.25">
      <c r="A47" s="41">
        <f t="shared" si="0"/>
        <v>45823</v>
      </c>
    </row>
    <row r="48" spans="1:1" x14ac:dyDescent="0.25">
      <c r="A48" s="41">
        <f t="shared" si="0"/>
        <v>45829</v>
      </c>
    </row>
    <row r="49" spans="1:1" x14ac:dyDescent="0.25">
      <c r="A49" s="41">
        <f t="shared" si="0"/>
        <v>45830</v>
      </c>
    </row>
    <row r="50" spans="1:1" x14ac:dyDescent="0.25">
      <c r="A50" s="41">
        <f t="shared" si="0"/>
        <v>45836</v>
      </c>
    </row>
    <row r="51" spans="1:1" x14ac:dyDescent="0.25">
      <c r="A51" s="41">
        <f t="shared" si="0"/>
        <v>45837</v>
      </c>
    </row>
    <row r="52" spans="1:1" x14ac:dyDescent="0.25">
      <c r="A52" s="41">
        <f t="shared" si="0"/>
        <v>45843</v>
      </c>
    </row>
    <row r="53" spans="1:1" x14ac:dyDescent="0.25">
      <c r="A53" s="41">
        <f t="shared" si="0"/>
        <v>45844</v>
      </c>
    </row>
    <row r="54" spans="1:1" x14ac:dyDescent="0.25">
      <c r="A54" s="41">
        <f t="shared" si="0"/>
        <v>45850</v>
      </c>
    </row>
    <row r="55" spans="1:1" x14ac:dyDescent="0.25">
      <c r="A55" s="41">
        <f t="shared" si="0"/>
        <v>45851</v>
      </c>
    </row>
    <row r="56" spans="1:1" x14ac:dyDescent="0.25">
      <c r="A56" s="41">
        <f t="shared" si="0"/>
        <v>45857</v>
      </c>
    </row>
    <row r="57" spans="1:1" x14ac:dyDescent="0.25">
      <c r="A57" s="41">
        <f t="shared" si="0"/>
        <v>45858</v>
      </c>
    </row>
    <row r="58" spans="1:1" x14ac:dyDescent="0.25">
      <c r="A58" s="41">
        <f t="shared" si="0"/>
        <v>45864</v>
      </c>
    </row>
    <row r="59" spans="1:1" x14ac:dyDescent="0.25">
      <c r="A59" s="41">
        <f t="shared" si="0"/>
        <v>45865</v>
      </c>
    </row>
    <row r="60" spans="1:1" x14ac:dyDescent="0.25">
      <c r="A60" s="41">
        <f t="shared" si="0"/>
        <v>45871</v>
      </c>
    </row>
    <row r="61" spans="1:1" x14ac:dyDescent="0.25">
      <c r="A61" s="41">
        <f t="shared" si="0"/>
        <v>45872</v>
      </c>
    </row>
    <row r="62" spans="1:1" x14ac:dyDescent="0.25">
      <c r="A62" s="41">
        <f t="shared" si="0"/>
        <v>45878</v>
      </c>
    </row>
    <row r="63" spans="1:1" x14ac:dyDescent="0.25">
      <c r="A63" s="41">
        <f t="shared" si="0"/>
        <v>45879</v>
      </c>
    </row>
    <row r="64" spans="1:1" x14ac:dyDescent="0.25">
      <c r="A64" s="41">
        <f t="shared" si="0"/>
        <v>45885</v>
      </c>
    </row>
    <row r="65" spans="1:1" x14ac:dyDescent="0.25">
      <c r="A65" s="41">
        <f t="shared" si="0"/>
        <v>45886</v>
      </c>
    </row>
    <row r="66" spans="1:1" x14ac:dyDescent="0.25">
      <c r="A66" s="41">
        <f t="shared" si="0"/>
        <v>45892</v>
      </c>
    </row>
    <row r="67" spans="1:1" x14ac:dyDescent="0.25">
      <c r="A67" s="41">
        <f t="shared" ref="A67:A101" si="1">A65+7</f>
        <v>45893</v>
      </c>
    </row>
    <row r="68" spans="1:1" x14ac:dyDescent="0.25">
      <c r="A68" s="41">
        <f t="shared" si="1"/>
        <v>45899</v>
      </c>
    </row>
    <row r="69" spans="1:1" x14ac:dyDescent="0.25">
      <c r="A69" s="41">
        <f t="shared" si="1"/>
        <v>45900</v>
      </c>
    </row>
    <row r="70" spans="1:1" x14ac:dyDescent="0.25">
      <c r="A70" s="41">
        <f t="shared" si="1"/>
        <v>45906</v>
      </c>
    </row>
    <row r="71" spans="1:1" x14ac:dyDescent="0.25">
      <c r="A71" s="41">
        <f t="shared" si="1"/>
        <v>45907</v>
      </c>
    </row>
    <row r="72" spans="1:1" x14ac:dyDescent="0.25">
      <c r="A72" s="41">
        <f t="shared" si="1"/>
        <v>45913</v>
      </c>
    </row>
    <row r="73" spans="1:1" x14ac:dyDescent="0.25">
      <c r="A73" s="41">
        <f t="shared" si="1"/>
        <v>45914</v>
      </c>
    </row>
    <row r="74" spans="1:1" x14ac:dyDescent="0.25">
      <c r="A74" s="41">
        <f t="shared" si="1"/>
        <v>45920</v>
      </c>
    </row>
    <row r="75" spans="1:1" x14ac:dyDescent="0.25">
      <c r="A75" s="41">
        <f t="shared" si="1"/>
        <v>45921</v>
      </c>
    </row>
    <row r="76" spans="1:1" x14ac:dyDescent="0.25">
      <c r="A76" s="41">
        <f t="shared" si="1"/>
        <v>45927</v>
      </c>
    </row>
    <row r="77" spans="1:1" x14ac:dyDescent="0.25">
      <c r="A77" s="41">
        <f t="shared" si="1"/>
        <v>45928</v>
      </c>
    </row>
    <row r="78" spans="1:1" x14ac:dyDescent="0.25">
      <c r="A78" s="41">
        <f t="shared" si="1"/>
        <v>45934</v>
      </c>
    </row>
    <row r="79" spans="1:1" x14ac:dyDescent="0.25">
      <c r="A79" s="41">
        <f t="shared" si="1"/>
        <v>45935</v>
      </c>
    </row>
    <row r="80" spans="1:1" x14ac:dyDescent="0.25">
      <c r="A80" s="41">
        <f t="shared" si="1"/>
        <v>45941</v>
      </c>
    </row>
    <row r="81" spans="1:1" x14ac:dyDescent="0.25">
      <c r="A81" s="41">
        <f t="shared" si="1"/>
        <v>45942</v>
      </c>
    </row>
    <row r="82" spans="1:1" x14ac:dyDescent="0.25">
      <c r="A82" s="41">
        <f>A81+7</f>
        <v>45949</v>
      </c>
    </row>
    <row r="83" spans="1:1" x14ac:dyDescent="0.25">
      <c r="A83" s="41">
        <v>45955</v>
      </c>
    </row>
    <row r="84" spans="1:1" x14ac:dyDescent="0.25">
      <c r="A84" s="41">
        <f t="shared" si="1"/>
        <v>45956</v>
      </c>
    </row>
    <row r="85" spans="1:1" x14ac:dyDescent="0.25">
      <c r="A85" s="41">
        <f t="shared" si="1"/>
        <v>45962</v>
      </c>
    </row>
    <row r="86" spans="1:1" x14ac:dyDescent="0.25">
      <c r="A86" s="41">
        <f t="shared" si="1"/>
        <v>45963</v>
      </c>
    </row>
    <row r="87" spans="1:1" x14ac:dyDescent="0.25">
      <c r="A87" s="41">
        <f t="shared" si="1"/>
        <v>45969</v>
      </c>
    </row>
    <row r="88" spans="1:1" x14ac:dyDescent="0.25">
      <c r="A88" s="41">
        <f t="shared" si="1"/>
        <v>45970</v>
      </c>
    </row>
    <row r="89" spans="1:1" x14ac:dyDescent="0.25">
      <c r="A89" s="41">
        <f t="shared" si="1"/>
        <v>45976</v>
      </c>
    </row>
    <row r="90" spans="1:1" x14ac:dyDescent="0.25">
      <c r="A90" s="41">
        <f t="shared" si="1"/>
        <v>45977</v>
      </c>
    </row>
    <row r="91" spans="1:1" x14ac:dyDescent="0.25">
      <c r="A91" s="41">
        <f t="shared" si="1"/>
        <v>45983</v>
      </c>
    </row>
    <row r="92" spans="1:1" x14ac:dyDescent="0.25">
      <c r="A92" s="41">
        <f t="shared" si="1"/>
        <v>45984</v>
      </c>
    </row>
    <row r="93" spans="1:1" x14ac:dyDescent="0.25">
      <c r="A93" s="41">
        <f t="shared" si="1"/>
        <v>45990</v>
      </c>
    </row>
    <row r="94" spans="1:1" x14ac:dyDescent="0.25">
      <c r="A94" s="41">
        <f t="shared" si="1"/>
        <v>45991</v>
      </c>
    </row>
    <row r="95" spans="1:1" x14ac:dyDescent="0.25">
      <c r="A95" s="41">
        <f t="shared" si="1"/>
        <v>45997</v>
      </c>
    </row>
    <row r="96" spans="1:1" x14ac:dyDescent="0.25">
      <c r="A96" s="41">
        <f t="shared" si="1"/>
        <v>45998</v>
      </c>
    </row>
    <row r="97" spans="1:1" x14ac:dyDescent="0.25">
      <c r="A97" s="41">
        <f>A96+7</f>
        <v>46005</v>
      </c>
    </row>
    <row r="98" spans="1:1" x14ac:dyDescent="0.25">
      <c r="A98" s="41">
        <v>46011</v>
      </c>
    </row>
    <row r="99" spans="1:1" x14ac:dyDescent="0.25">
      <c r="A99" s="41">
        <f t="shared" si="1"/>
        <v>46012</v>
      </c>
    </row>
    <row r="100" spans="1:1" x14ac:dyDescent="0.25">
      <c r="A100" s="41">
        <f t="shared" si="1"/>
        <v>46018</v>
      </c>
    </row>
    <row r="101" spans="1:1" x14ac:dyDescent="0.25">
      <c r="A101" s="41">
        <f t="shared" si="1"/>
        <v>46019</v>
      </c>
    </row>
    <row r="102" spans="1:1" x14ac:dyDescent="0.25">
      <c r="A102" s="41">
        <v>45658</v>
      </c>
    </row>
    <row r="103" spans="1:1" x14ac:dyDescent="0.25">
      <c r="A103" s="41">
        <v>45765</v>
      </c>
    </row>
    <row r="104" spans="1:1" x14ac:dyDescent="0.25">
      <c r="A104" s="41">
        <v>45768</v>
      </c>
    </row>
    <row r="105" spans="1:1" x14ac:dyDescent="0.25">
      <c r="A105" s="41">
        <v>45778</v>
      </c>
    </row>
    <row r="106" spans="1:1" x14ac:dyDescent="0.25">
      <c r="A106" s="41">
        <v>45779</v>
      </c>
    </row>
    <row r="107" spans="1:1" x14ac:dyDescent="0.25">
      <c r="A107" s="41">
        <v>45817</v>
      </c>
    </row>
    <row r="108" spans="1:1" x14ac:dyDescent="0.25">
      <c r="A108" s="41">
        <v>45889</v>
      </c>
    </row>
    <row r="109" spans="1:1" x14ac:dyDescent="0.25">
      <c r="A109" s="41">
        <v>45953</v>
      </c>
    </row>
    <row r="110" spans="1:1" x14ac:dyDescent="0.25">
      <c r="A110" s="41">
        <v>45954</v>
      </c>
    </row>
    <row r="111" spans="1:1" x14ac:dyDescent="0.25">
      <c r="A111" s="41">
        <v>46015</v>
      </c>
    </row>
    <row r="112" spans="1:1" x14ac:dyDescent="0.25">
      <c r="A112" s="41">
        <v>46016</v>
      </c>
    </row>
    <row r="113" spans="1:1" x14ac:dyDescent="0.25">
      <c r="A113" s="41">
        <v>46017</v>
      </c>
    </row>
    <row r="114" spans="1:1" x14ac:dyDescent="0.25">
      <c r="A114" s="41">
        <v>46023</v>
      </c>
    </row>
    <row r="115" spans="1:1" x14ac:dyDescent="0.25">
      <c r="A115" s="41">
        <v>46025</v>
      </c>
    </row>
    <row r="116" spans="1:1" x14ac:dyDescent="0.25">
      <c r="A116" s="41">
        <v>46026</v>
      </c>
    </row>
    <row r="117" spans="1:1" x14ac:dyDescent="0.25">
      <c r="A117" s="41">
        <v>46032</v>
      </c>
    </row>
    <row r="118" spans="1:1" x14ac:dyDescent="0.25">
      <c r="A118" s="41">
        <v>46033</v>
      </c>
    </row>
    <row r="119" spans="1:1" x14ac:dyDescent="0.25">
      <c r="A119" s="41">
        <f>A117+7</f>
        <v>46039</v>
      </c>
    </row>
    <row r="120" spans="1:1" x14ac:dyDescent="0.25">
      <c r="A120" s="41">
        <f>A118+7</f>
        <v>46040</v>
      </c>
    </row>
    <row r="121" spans="1:1" x14ac:dyDescent="0.25">
      <c r="A121" s="41">
        <f t="shared" ref="A121:A184" si="2">A119+7</f>
        <v>46046</v>
      </c>
    </row>
    <row r="122" spans="1:1" x14ac:dyDescent="0.25">
      <c r="A122" s="41">
        <f t="shared" si="2"/>
        <v>46047</v>
      </c>
    </row>
    <row r="123" spans="1:1" x14ac:dyDescent="0.25">
      <c r="A123" s="41">
        <f t="shared" si="2"/>
        <v>46053</v>
      </c>
    </row>
    <row r="124" spans="1:1" x14ac:dyDescent="0.25">
      <c r="A124" s="41">
        <f t="shared" si="2"/>
        <v>46054</v>
      </c>
    </row>
    <row r="125" spans="1:1" x14ac:dyDescent="0.25">
      <c r="A125" s="41">
        <f t="shared" si="2"/>
        <v>46060</v>
      </c>
    </row>
    <row r="126" spans="1:1" x14ac:dyDescent="0.25">
      <c r="A126" s="41">
        <f t="shared" si="2"/>
        <v>46061</v>
      </c>
    </row>
    <row r="127" spans="1:1" x14ac:dyDescent="0.25">
      <c r="A127" s="41">
        <f t="shared" si="2"/>
        <v>46067</v>
      </c>
    </row>
    <row r="128" spans="1:1" x14ac:dyDescent="0.25">
      <c r="A128" s="41">
        <f t="shared" si="2"/>
        <v>46068</v>
      </c>
    </row>
    <row r="129" spans="1:1" x14ac:dyDescent="0.25">
      <c r="A129" s="41">
        <f t="shared" si="2"/>
        <v>46074</v>
      </c>
    </row>
    <row r="130" spans="1:1" x14ac:dyDescent="0.25">
      <c r="A130" s="41">
        <f t="shared" si="2"/>
        <v>46075</v>
      </c>
    </row>
    <row r="131" spans="1:1" x14ac:dyDescent="0.25">
      <c r="A131" s="41">
        <f t="shared" si="2"/>
        <v>46081</v>
      </c>
    </row>
    <row r="132" spans="1:1" x14ac:dyDescent="0.25">
      <c r="A132" s="41">
        <f t="shared" si="2"/>
        <v>46082</v>
      </c>
    </row>
    <row r="133" spans="1:1" x14ac:dyDescent="0.25">
      <c r="A133" s="41">
        <f t="shared" si="2"/>
        <v>46088</v>
      </c>
    </row>
    <row r="134" spans="1:1" x14ac:dyDescent="0.25">
      <c r="A134" s="41">
        <f t="shared" si="2"/>
        <v>46089</v>
      </c>
    </row>
    <row r="135" spans="1:1" x14ac:dyDescent="0.25">
      <c r="A135" s="41">
        <f t="shared" si="2"/>
        <v>46095</v>
      </c>
    </row>
    <row r="136" spans="1:1" x14ac:dyDescent="0.25">
      <c r="A136" s="41">
        <f t="shared" si="2"/>
        <v>46096</v>
      </c>
    </row>
    <row r="137" spans="1:1" x14ac:dyDescent="0.25">
      <c r="A137" s="41">
        <f t="shared" si="2"/>
        <v>46102</v>
      </c>
    </row>
    <row r="138" spans="1:1" x14ac:dyDescent="0.25">
      <c r="A138" s="41">
        <f t="shared" si="2"/>
        <v>46103</v>
      </c>
    </row>
    <row r="139" spans="1:1" x14ac:dyDescent="0.25">
      <c r="A139" s="41">
        <f t="shared" si="2"/>
        <v>46109</v>
      </c>
    </row>
    <row r="140" spans="1:1" x14ac:dyDescent="0.25">
      <c r="A140" s="41">
        <f t="shared" si="2"/>
        <v>46110</v>
      </c>
    </row>
    <row r="141" spans="1:1" x14ac:dyDescent="0.25">
      <c r="A141" s="41">
        <f t="shared" si="2"/>
        <v>46116</v>
      </c>
    </row>
    <row r="142" spans="1:1" x14ac:dyDescent="0.25">
      <c r="A142" s="41">
        <f t="shared" si="2"/>
        <v>46117</v>
      </c>
    </row>
    <row r="143" spans="1:1" x14ac:dyDescent="0.25">
      <c r="A143" s="41">
        <f t="shared" si="2"/>
        <v>46123</v>
      </c>
    </row>
    <row r="144" spans="1:1" x14ac:dyDescent="0.25">
      <c r="A144" s="41">
        <f t="shared" si="2"/>
        <v>46124</v>
      </c>
    </row>
    <row r="145" spans="1:1" x14ac:dyDescent="0.25">
      <c r="A145" s="41">
        <f t="shared" si="2"/>
        <v>46130</v>
      </c>
    </row>
    <row r="146" spans="1:1" x14ac:dyDescent="0.25">
      <c r="A146" s="41">
        <f t="shared" si="2"/>
        <v>46131</v>
      </c>
    </row>
    <row r="147" spans="1:1" x14ac:dyDescent="0.25">
      <c r="A147" s="41">
        <f t="shared" si="2"/>
        <v>46137</v>
      </c>
    </row>
    <row r="148" spans="1:1" x14ac:dyDescent="0.25">
      <c r="A148" s="41">
        <f t="shared" si="2"/>
        <v>46138</v>
      </c>
    </row>
    <row r="149" spans="1:1" x14ac:dyDescent="0.25">
      <c r="A149" s="41">
        <f t="shared" si="2"/>
        <v>46144</v>
      </c>
    </row>
    <row r="150" spans="1:1" x14ac:dyDescent="0.25">
      <c r="A150" s="41">
        <f t="shared" si="2"/>
        <v>46145</v>
      </c>
    </row>
    <row r="151" spans="1:1" x14ac:dyDescent="0.25">
      <c r="A151" s="41">
        <f t="shared" si="2"/>
        <v>46151</v>
      </c>
    </row>
    <row r="152" spans="1:1" x14ac:dyDescent="0.25">
      <c r="A152" s="41">
        <f t="shared" si="2"/>
        <v>46152</v>
      </c>
    </row>
    <row r="153" spans="1:1" x14ac:dyDescent="0.25">
      <c r="A153" s="41">
        <f t="shared" si="2"/>
        <v>46158</v>
      </c>
    </row>
    <row r="154" spans="1:1" x14ac:dyDescent="0.25">
      <c r="A154" s="41">
        <f t="shared" si="2"/>
        <v>46159</v>
      </c>
    </row>
    <row r="155" spans="1:1" x14ac:dyDescent="0.25">
      <c r="A155" s="41">
        <f t="shared" si="2"/>
        <v>46165</v>
      </c>
    </row>
    <row r="156" spans="1:1" x14ac:dyDescent="0.25">
      <c r="A156" s="41">
        <f t="shared" si="2"/>
        <v>46166</v>
      </c>
    </row>
    <row r="157" spans="1:1" x14ac:dyDescent="0.25">
      <c r="A157" s="41">
        <f t="shared" si="2"/>
        <v>46172</v>
      </c>
    </row>
    <row r="158" spans="1:1" x14ac:dyDescent="0.25">
      <c r="A158" s="41">
        <f t="shared" si="2"/>
        <v>46173</v>
      </c>
    </row>
    <row r="159" spans="1:1" x14ac:dyDescent="0.25">
      <c r="A159" s="41">
        <f t="shared" si="2"/>
        <v>46179</v>
      </c>
    </row>
    <row r="160" spans="1:1" x14ac:dyDescent="0.25">
      <c r="A160" s="41">
        <f t="shared" si="2"/>
        <v>46180</v>
      </c>
    </row>
    <row r="161" spans="1:1" x14ac:dyDescent="0.25">
      <c r="A161" s="41">
        <f t="shared" si="2"/>
        <v>46186</v>
      </c>
    </row>
    <row r="162" spans="1:1" x14ac:dyDescent="0.25">
      <c r="A162" s="41">
        <f t="shared" si="2"/>
        <v>46187</v>
      </c>
    </row>
    <row r="163" spans="1:1" x14ac:dyDescent="0.25">
      <c r="A163" s="41">
        <f t="shared" si="2"/>
        <v>46193</v>
      </c>
    </row>
    <row r="164" spans="1:1" x14ac:dyDescent="0.25">
      <c r="A164" s="41">
        <f t="shared" si="2"/>
        <v>46194</v>
      </c>
    </row>
    <row r="165" spans="1:1" x14ac:dyDescent="0.25">
      <c r="A165" s="41">
        <f t="shared" si="2"/>
        <v>46200</v>
      </c>
    </row>
    <row r="166" spans="1:1" x14ac:dyDescent="0.25">
      <c r="A166" s="41">
        <f t="shared" si="2"/>
        <v>46201</v>
      </c>
    </row>
    <row r="167" spans="1:1" x14ac:dyDescent="0.25">
      <c r="A167" s="41">
        <f t="shared" si="2"/>
        <v>46207</v>
      </c>
    </row>
    <row r="168" spans="1:1" x14ac:dyDescent="0.25">
      <c r="A168" s="41">
        <f t="shared" si="2"/>
        <v>46208</v>
      </c>
    </row>
    <row r="169" spans="1:1" x14ac:dyDescent="0.25">
      <c r="A169" s="41">
        <f t="shared" si="2"/>
        <v>46214</v>
      </c>
    </row>
    <row r="170" spans="1:1" x14ac:dyDescent="0.25">
      <c r="A170" s="41">
        <f t="shared" si="2"/>
        <v>46215</v>
      </c>
    </row>
    <row r="171" spans="1:1" x14ac:dyDescent="0.25">
      <c r="A171" s="41">
        <f t="shared" si="2"/>
        <v>46221</v>
      </c>
    </row>
    <row r="172" spans="1:1" x14ac:dyDescent="0.25">
      <c r="A172" s="41">
        <f t="shared" si="2"/>
        <v>46222</v>
      </c>
    </row>
    <row r="173" spans="1:1" x14ac:dyDescent="0.25">
      <c r="A173" s="41">
        <f t="shared" si="2"/>
        <v>46228</v>
      </c>
    </row>
    <row r="174" spans="1:1" x14ac:dyDescent="0.25">
      <c r="A174" s="41">
        <f t="shared" si="2"/>
        <v>46229</v>
      </c>
    </row>
    <row r="175" spans="1:1" x14ac:dyDescent="0.25">
      <c r="A175" s="41">
        <f t="shared" si="2"/>
        <v>46235</v>
      </c>
    </row>
    <row r="176" spans="1:1" x14ac:dyDescent="0.25">
      <c r="A176" s="41">
        <f t="shared" si="2"/>
        <v>46236</v>
      </c>
    </row>
    <row r="177" spans="1:1" x14ac:dyDescent="0.25">
      <c r="A177" s="41">
        <f t="shared" si="2"/>
        <v>46242</v>
      </c>
    </row>
    <row r="178" spans="1:1" x14ac:dyDescent="0.25">
      <c r="A178" s="41">
        <f t="shared" si="2"/>
        <v>46243</v>
      </c>
    </row>
    <row r="179" spans="1:1" x14ac:dyDescent="0.25">
      <c r="A179" s="41">
        <f t="shared" si="2"/>
        <v>46249</v>
      </c>
    </row>
    <row r="180" spans="1:1" x14ac:dyDescent="0.25">
      <c r="A180" s="41">
        <f t="shared" si="2"/>
        <v>46250</v>
      </c>
    </row>
    <row r="181" spans="1:1" x14ac:dyDescent="0.25">
      <c r="A181" s="41">
        <f t="shared" si="2"/>
        <v>46256</v>
      </c>
    </row>
    <row r="182" spans="1:1" x14ac:dyDescent="0.25">
      <c r="A182" s="41">
        <f t="shared" si="2"/>
        <v>46257</v>
      </c>
    </row>
    <row r="183" spans="1:1" x14ac:dyDescent="0.25">
      <c r="A183" s="41">
        <f t="shared" si="2"/>
        <v>46263</v>
      </c>
    </row>
    <row r="184" spans="1:1" x14ac:dyDescent="0.25">
      <c r="A184" s="41">
        <f t="shared" si="2"/>
        <v>46264</v>
      </c>
    </row>
    <row r="185" spans="1:1" x14ac:dyDescent="0.25">
      <c r="A185" s="41">
        <f t="shared" ref="A185:A218" si="3">A183+7</f>
        <v>46270</v>
      </c>
    </row>
    <row r="186" spans="1:1" x14ac:dyDescent="0.25">
      <c r="A186" s="41">
        <f t="shared" si="3"/>
        <v>46271</v>
      </c>
    </row>
    <row r="187" spans="1:1" x14ac:dyDescent="0.25">
      <c r="A187" s="41">
        <f t="shared" si="3"/>
        <v>46277</v>
      </c>
    </row>
    <row r="188" spans="1:1" x14ac:dyDescent="0.25">
      <c r="A188" s="41">
        <f t="shared" si="3"/>
        <v>46278</v>
      </c>
    </row>
    <row r="189" spans="1:1" x14ac:dyDescent="0.25">
      <c r="A189" s="41">
        <f t="shared" si="3"/>
        <v>46284</v>
      </c>
    </row>
    <row r="190" spans="1:1" x14ac:dyDescent="0.25">
      <c r="A190" s="41">
        <f t="shared" si="3"/>
        <v>46285</v>
      </c>
    </row>
    <row r="191" spans="1:1" x14ac:dyDescent="0.25">
      <c r="A191" s="41">
        <f t="shared" si="3"/>
        <v>46291</v>
      </c>
    </row>
    <row r="192" spans="1:1" x14ac:dyDescent="0.25">
      <c r="A192" s="41">
        <f t="shared" si="3"/>
        <v>46292</v>
      </c>
    </row>
    <row r="193" spans="1:1" x14ac:dyDescent="0.25">
      <c r="A193" s="41">
        <f t="shared" si="3"/>
        <v>46298</v>
      </c>
    </row>
    <row r="194" spans="1:1" x14ac:dyDescent="0.25">
      <c r="A194" s="41">
        <f t="shared" si="3"/>
        <v>46299</v>
      </c>
    </row>
    <row r="195" spans="1:1" x14ac:dyDescent="0.25">
      <c r="A195" s="41">
        <f t="shared" si="3"/>
        <v>46305</v>
      </c>
    </row>
    <row r="196" spans="1:1" x14ac:dyDescent="0.25">
      <c r="A196" s="41">
        <f t="shared" si="3"/>
        <v>46306</v>
      </c>
    </row>
    <row r="197" spans="1:1" x14ac:dyDescent="0.25">
      <c r="A197" s="41">
        <f t="shared" si="3"/>
        <v>46312</v>
      </c>
    </row>
    <row r="198" spans="1:1" x14ac:dyDescent="0.25">
      <c r="A198" s="41">
        <f t="shared" si="3"/>
        <v>46313</v>
      </c>
    </row>
    <row r="199" spans="1:1" x14ac:dyDescent="0.25">
      <c r="A199" s="41">
        <f t="shared" si="3"/>
        <v>46319</v>
      </c>
    </row>
    <row r="200" spans="1:1" x14ac:dyDescent="0.25">
      <c r="A200" s="41">
        <f t="shared" si="3"/>
        <v>46320</v>
      </c>
    </row>
    <row r="201" spans="1:1" x14ac:dyDescent="0.25">
      <c r="A201" s="41">
        <f t="shared" si="3"/>
        <v>46326</v>
      </c>
    </row>
    <row r="202" spans="1:1" x14ac:dyDescent="0.25">
      <c r="A202" s="41">
        <f t="shared" si="3"/>
        <v>46327</v>
      </c>
    </row>
    <row r="203" spans="1:1" x14ac:dyDescent="0.25">
      <c r="A203" s="41">
        <f t="shared" si="3"/>
        <v>46333</v>
      </c>
    </row>
    <row r="204" spans="1:1" x14ac:dyDescent="0.25">
      <c r="A204" s="41">
        <f t="shared" si="3"/>
        <v>46334</v>
      </c>
    </row>
    <row r="205" spans="1:1" x14ac:dyDescent="0.25">
      <c r="A205" s="41">
        <f t="shared" si="3"/>
        <v>46340</v>
      </c>
    </row>
    <row r="206" spans="1:1" x14ac:dyDescent="0.25">
      <c r="A206" s="41">
        <f t="shared" si="3"/>
        <v>46341</v>
      </c>
    </row>
    <row r="207" spans="1:1" x14ac:dyDescent="0.25">
      <c r="A207" s="41">
        <f t="shared" si="3"/>
        <v>46347</v>
      </c>
    </row>
    <row r="208" spans="1:1" x14ac:dyDescent="0.25">
      <c r="A208" s="41">
        <f t="shared" si="3"/>
        <v>46348</v>
      </c>
    </row>
    <row r="209" spans="1:1" x14ac:dyDescent="0.25">
      <c r="A209" s="41">
        <f t="shared" si="3"/>
        <v>46354</v>
      </c>
    </row>
    <row r="210" spans="1:1" x14ac:dyDescent="0.25">
      <c r="A210" s="41">
        <f t="shared" si="3"/>
        <v>46355</v>
      </c>
    </row>
    <row r="211" spans="1:1" x14ac:dyDescent="0.25">
      <c r="A211" s="41">
        <f t="shared" si="3"/>
        <v>46361</v>
      </c>
    </row>
    <row r="212" spans="1:1" x14ac:dyDescent="0.25">
      <c r="A212" s="41">
        <f t="shared" si="3"/>
        <v>46362</v>
      </c>
    </row>
    <row r="213" spans="1:1" x14ac:dyDescent="0.25">
      <c r="A213" s="41">
        <f t="shared" si="3"/>
        <v>46368</v>
      </c>
    </row>
    <row r="214" spans="1:1" x14ac:dyDescent="0.25">
      <c r="A214" s="41">
        <f t="shared" si="3"/>
        <v>46369</v>
      </c>
    </row>
    <row r="215" spans="1:1" x14ac:dyDescent="0.25">
      <c r="A215" s="41">
        <f t="shared" si="3"/>
        <v>46375</v>
      </c>
    </row>
    <row r="216" spans="1:1" x14ac:dyDescent="0.25">
      <c r="A216" s="41">
        <f t="shared" si="3"/>
        <v>46376</v>
      </c>
    </row>
    <row r="217" spans="1:1" x14ac:dyDescent="0.25">
      <c r="A217" s="41">
        <f t="shared" si="3"/>
        <v>46382</v>
      </c>
    </row>
    <row r="218" spans="1:1" x14ac:dyDescent="0.25">
      <c r="A218" s="41">
        <f t="shared" si="3"/>
        <v>46383</v>
      </c>
    </row>
    <row r="219" spans="1:1" x14ac:dyDescent="0.25">
      <c r="A219" s="41">
        <v>46115</v>
      </c>
    </row>
    <row r="220" spans="1:1" x14ac:dyDescent="0.25">
      <c r="A220" s="41">
        <v>46118</v>
      </c>
    </row>
    <row r="221" spans="1:1" x14ac:dyDescent="0.25">
      <c r="A221" s="41">
        <v>46143</v>
      </c>
    </row>
    <row r="222" spans="1:1" x14ac:dyDescent="0.25">
      <c r="A222" s="41">
        <v>46167</v>
      </c>
    </row>
    <row r="223" spans="1:1" x14ac:dyDescent="0.25">
      <c r="A223" s="41">
        <v>46254</v>
      </c>
    </row>
    <row r="224" spans="1:1" x14ac:dyDescent="0.25">
      <c r="A224" s="41">
        <v>46318</v>
      </c>
    </row>
    <row r="225" spans="1:1" x14ac:dyDescent="0.25">
      <c r="A225" s="41">
        <v>46381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kalkulátor</vt:lpstr>
      <vt:lpstr>ünnepnapok</vt:lpstr>
      <vt:lpstr>kalkulátor!Nyomtatási_terület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Katalin</dc:creator>
  <cp:lastModifiedBy>Nagy Katalin</cp:lastModifiedBy>
  <dcterms:created xsi:type="dcterms:W3CDTF">2025-02-04T12:28:04Z</dcterms:created>
  <dcterms:modified xsi:type="dcterms:W3CDTF">2025-03-13T08:58:56Z</dcterms:modified>
</cp:coreProperties>
</file>